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95" activeTab="0"/>
  </bookViews>
  <sheets>
    <sheet name="提示用" sheetId="1" r:id="rId1"/>
  </sheets>
  <definedNames>
    <definedName name="_xlnm.Print_Area" localSheetId="0">'提示用'!$A$1:$AD$58</definedName>
  </definedNames>
  <calcPr fullCalcOnLoad="1"/>
</workbook>
</file>

<file path=xl/sharedStrings.xml><?xml version="1.0" encoding="utf-8"?>
<sst xmlns="http://schemas.openxmlformats.org/spreadsheetml/2006/main" count="174" uniqueCount="136">
  <si>
    <t>加茂公民館（米子市）</t>
  </si>
  <si>
    <t>加茂小学校（米子市）</t>
  </si>
  <si>
    <t>加茂中学校（米子市）</t>
  </si>
  <si>
    <t>河崎公民館（米子市）</t>
  </si>
  <si>
    <t>河崎小学校（米子市）</t>
  </si>
  <si>
    <t>弓ヶ浜小学校（米子市）</t>
  </si>
  <si>
    <t>弓ヶ浜中学校（米子市）</t>
  </si>
  <si>
    <t>境港警察署</t>
  </si>
  <si>
    <t>境港市</t>
  </si>
  <si>
    <t>後藤ヶ丘中学校（米子市）</t>
  </si>
  <si>
    <t>崎津公民館（米子市）</t>
  </si>
  <si>
    <t>崎津小学校（米子市）</t>
  </si>
  <si>
    <t>住吉公民館（米子市）</t>
  </si>
  <si>
    <t>住吉小学校（米子市）</t>
  </si>
  <si>
    <t>大篠津公民館（米子市）</t>
  </si>
  <si>
    <t>大篠津小学校（米子市）</t>
  </si>
  <si>
    <t>中浜公民館（境港市）</t>
  </si>
  <si>
    <t>美保中学校（米子市）</t>
  </si>
  <si>
    <t>彦名公民館（米子市）</t>
  </si>
  <si>
    <t>彦名小学校（米子市）</t>
  </si>
  <si>
    <t>富益公民館（米子市）</t>
  </si>
  <si>
    <t>夜見公民館（米子市）</t>
  </si>
  <si>
    <t>余子公民館（境港市）</t>
  </si>
  <si>
    <t>和田公民館（米子市）</t>
  </si>
  <si>
    <t>和田小学校（米子市）</t>
  </si>
  <si>
    <t>配備先</t>
  </si>
  <si>
    <t>日立製</t>
  </si>
  <si>
    <t>富士電機製</t>
  </si>
  <si>
    <t>TGS-146B</t>
  </si>
  <si>
    <t>TGS-1146</t>
  </si>
  <si>
    <t>TCS-362</t>
  </si>
  <si>
    <t>ICS-323C</t>
  </si>
  <si>
    <t>第１回</t>
  </si>
  <si>
    <t>第２回</t>
  </si>
  <si>
    <t>合計</t>
  </si>
  <si>
    <t>鳥取県境港市上道町1891番地3</t>
  </si>
  <si>
    <t>鳥取県境港市上道町3000番地</t>
  </si>
  <si>
    <t>鳥取県境港市財ノ木町668</t>
  </si>
  <si>
    <t>鳥取県境港市竹内町393</t>
  </si>
  <si>
    <t>三朝町</t>
  </si>
  <si>
    <t>鳥取県東伯郡三朝町大字大瀬999-2</t>
  </si>
  <si>
    <t>鳥取県米子市両三柳5452</t>
  </si>
  <si>
    <t>鳥取県米子市糀町一丁目160番地</t>
  </si>
  <si>
    <t>鳥取県鳥取市東町一丁目271</t>
  </si>
  <si>
    <t>鳥取県倉吉市福守町４１５番地２
（鳥取県倉吉市八屋307番地4）</t>
  </si>
  <si>
    <t>鳥取県倉吉市東巌城町2</t>
  </si>
  <si>
    <t>米子警察署</t>
  </si>
  <si>
    <t>米子市</t>
  </si>
  <si>
    <t>鳥取県米子市加茂町一丁目1番地</t>
  </si>
  <si>
    <t>鳥取県米子市両三柳3305</t>
  </si>
  <si>
    <t>鳥取県米子市両三柳4610</t>
  </si>
  <si>
    <t>鳥取県米子市両三柳3883</t>
  </si>
  <si>
    <t>鳥取県米子市河崎2620</t>
  </si>
  <si>
    <t>鳥取県米子市河崎2677</t>
  </si>
  <si>
    <t>鳥取県米子市富益町1194</t>
  </si>
  <si>
    <t>鳥取県米子市富益町2070</t>
  </si>
  <si>
    <t>鳥取県米子市上後藤1丁目1-1</t>
  </si>
  <si>
    <t>鳥取県米子市大崎1466-4</t>
  </si>
  <si>
    <t>鳥取県米子市大崎3244</t>
  </si>
  <si>
    <t>鳥取県米子市旗ヶ崎7丁目17-30</t>
  </si>
  <si>
    <t>鳥取県米子市旗ヶ崎5丁目17-1</t>
  </si>
  <si>
    <t>鳥取県米子市大篠津町1619-1</t>
  </si>
  <si>
    <t>鳥取県米子市大篠津町190</t>
  </si>
  <si>
    <t>鳥取県米子市彦名町2850-2</t>
  </si>
  <si>
    <t>鳥取県米子市彦名町4500-2</t>
  </si>
  <si>
    <t>鳥取県米子市富益町788</t>
  </si>
  <si>
    <t>鳥取県米子市大篠津町3657-1</t>
  </si>
  <si>
    <t>鳥取県米子市和田町1829-1</t>
  </si>
  <si>
    <t>鳥取県米子市和田町3271</t>
  </si>
  <si>
    <t>鳥取県米子市夜見町1679-11</t>
  </si>
  <si>
    <t>別表１</t>
  </si>
  <si>
    <t>所在地</t>
  </si>
  <si>
    <t>各回合計</t>
  </si>
  <si>
    <t>合計台数</t>
  </si>
  <si>
    <t>計</t>
  </si>
  <si>
    <t>ＧＭ管式</t>
  </si>
  <si>
    <t>Ｎalシンチレーション</t>
  </si>
  <si>
    <t>ＺnＳシンチレーション</t>
  </si>
  <si>
    <t>簡易</t>
  </si>
  <si>
    <t>中性子</t>
  </si>
  <si>
    <t>電離箱式</t>
  </si>
  <si>
    <t>原子力環境センター</t>
  </si>
  <si>
    <t>TCS-172B</t>
  </si>
  <si>
    <t>TCS-1172</t>
  </si>
  <si>
    <t>PDM-222VC</t>
  </si>
  <si>
    <t>各配備機関の校正台数及び校正対象機器</t>
  </si>
  <si>
    <t>PDR-111</t>
  </si>
  <si>
    <t>サーベイメータ</t>
  </si>
  <si>
    <t>富士電機製</t>
  </si>
  <si>
    <t>NHL42001-</t>
  </si>
  <si>
    <t>YYYYY-S</t>
  </si>
  <si>
    <t>TCS-1362</t>
  </si>
  <si>
    <t>TPS-451C</t>
  </si>
  <si>
    <t>西部消防局</t>
  </si>
  <si>
    <t>中部消防局
（資機材保管場所　倉吉消防署）</t>
  </si>
  <si>
    <t>西部総合事務所環境建築局</t>
  </si>
  <si>
    <t>西部総合事務所県民福祉局</t>
  </si>
  <si>
    <t>中部総合事務所環境建築局</t>
  </si>
  <si>
    <t>上道公民館(境港市)</t>
  </si>
  <si>
    <t>誠道公民館(境港市）</t>
  </si>
  <si>
    <t>渡公民館（境港市）</t>
  </si>
  <si>
    <t>外江公民館(境港市)</t>
  </si>
  <si>
    <t>境公民館（境港市）</t>
  </si>
  <si>
    <t>鳥取県境港市上道町3186</t>
  </si>
  <si>
    <t>鳥取県境港市誠道町220番地3</t>
  </si>
  <si>
    <t>鳥取県境港市渡町1356番地１</t>
  </si>
  <si>
    <t>鳥取県境港市外江町2062番地1</t>
  </si>
  <si>
    <t>鳥取県境港市湊町1番地</t>
  </si>
  <si>
    <t>γ線</t>
  </si>
  <si>
    <t>中性子線</t>
  </si>
  <si>
    <t>琴浦大山警察署</t>
  </si>
  <si>
    <t>ADM-353B</t>
  </si>
  <si>
    <t>第1回</t>
  </si>
  <si>
    <t>第２回</t>
  </si>
  <si>
    <t>NHC7</t>
  </si>
  <si>
    <t>PRD-ERJ</t>
  </si>
  <si>
    <t>鳥取県米子市上福原1266番地4</t>
  </si>
  <si>
    <t>ADM-112</t>
  </si>
  <si>
    <t>電子ポケット線量計</t>
  </si>
  <si>
    <t>警察本部</t>
  </si>
  <si>
    <t>鳥取県東伯郡琴浦町赤碕1919-21</t>
  </si>
  <si>
    <t>倉吉警察署</t>
  </si>
  <si>
    <t>鳥取県倉吉市清谷町一丁目10番地</t>
  </si>
  <si>
    <t>鳥取県東伯郡湯梨浜町南谷526-1</t>
  </si>
  <si>
    <t>鳥取県米子市車尾南二丁目8番1号</t>
  </si>
  <si>
    <r>
      <t xml:space="preserve">CPXANRFB-31
</t>
    </r>
    <r>
      <rPr>
        <sz val="9"/>
        <color indexed="8"/>
        <rFont val="ＭＳ Ｐ明朝"/>
        <family val="1"/>
      </rPr>
      <t>（DOSEi-nγ）</t>
    </r>
  </si>
  <si>
    <r>
      <t xml:space="preserve">CPXANRFB-30
</t>
    </r>
    <r>
      <rPr>
        <sz val="9"/>
        <color indexed="8"/>
        <rFont val="ＭＳ Ｐ明朝"/>
        <family val="1"/>
      </rPr>
      <t>（DOSEi-γ）</t>
    </r>
  </si>
  <si>
    <t>米子市水道局</t>
  </si>
  <si>
    <t>TPS-451BS</t>
  </si>
  <si>
    <t>γ線</t>
  </si>
  <si>
    <t>千代田テクノル製</t>
  </si>
  <si>
    <t>危機管理部原子力安全対策課　人形</t>
  </si>
  <si>
    <t>危機管理部原子力安全対策課　島根</t>
  </si>
  <si>
    <t>危機管理部原子力安全対策課　防災</t>
  </si>
  <si>
    <t>危機管理部原子力安全対策課　予備</t>
  </si>
  <si>
    <t>広範囲線量率
サーベイメータ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</si>
</sst>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vertical="center" wrapText="1"/>
    </xf>
    <xf numFmtId="0" fontId="38" fillId="0" borderId="12" xfId="60" applyFont="1" applyFill="1" applyBorder="1">
      <alignment vertical="center"/>
      <protection/>
    </xf>
    <xf numFmtId="0" fontId="38" fillId="0" borderId="10" xfId="60" applyFont="1" applyFill="1" applyBorder="1">
      <alignment vertical="center"/>
      <protection/>
    </xf>
    <xf numFmtId="0" fontId="38" fillId="0" borderId="10" xfId="60" applyNumberFormat="1" applyFont="1" applyFill="1" applyBorder="1">
      <alignment vertical="center"/>
      <protection/>
    </xf>
    <xf numFmtId="0" fontId="38" fillId="0" borderId="10" xfId="0" applyFont="1" applyFill="1" applyBorder="1" applyAlignment="1">
      <alignment vertical="center"/>
    </xf>
    <xf numFmtId="0" fontId="38" fillId="0" borderId="11" xfId="60" applyNumberFormat="1" applyFont="1" applyFill="1" applyBorder="1">
      <alignment vertical="center"/>
      <protection/>
    </xf>
    <xf numFmtId="0" fontId="38" fillId="0" borderId="0" xfId="0" applyFont="1" applyFill="1" applyAlignment="1">
      <alignment horizontal="center" vertical="center"/>
    </xf>
    <xf numFmtId="0" fontId="38" fillId="0" borderId="11" xfId="60" applyFont="1" applyFill="1" applyBorder="1">
      <alignment vertical="center"/>
      <protection/>
    </xf>
    <xf numFmtId="0" fontId="39" fillId="0" borderId="0" xfId="0" applyFont="1" applyFill="1" applyAlignment="1">
      <alignment horizontal="center" vertical="center"/>
    </xf>
    <xf numFmtId="0" fontId="40" fillId="0" borderId="10" xfId="60" applyNumberFormat="1" applyFont="1" applyFill="1" applyBorder="1">
      <alignment vertical="center"/>
      <protection/>
    </xf>
    <xf numFmtId="0" fontId="40" fillId="0" borderId="10" xfId="0" applyFont="1" applyFill="1" applyBorder="1" applyAlignment="1">
      <alignment horizontal="center" vertical="center"/>
    </xf>
    <xf numFmtId="0" fontId="38" fillId="0" borderId="10" xfId="60" applyFont="1" applyFill="1" applyBorder="1" applyAlignment="1">
      <alignment horizontal="center" vertical="center"/>
      <protection/>
    </xf>
    <xf numFmtId="0" fontId="38" fillId="0" borderId="12" xfId="60" applyFont="1" applyFill="1" applyBorder="1" applyAlignment="1">
      <alignment horizontal="center" vertical="center"/>
      <protection/>
    </xf>
    <xf numFmtId="0" fontId="38" fillId="0" borderId="13" xfId="60" applyFont="1" applyFill="1" applyBorder="1" applyAlignment="1">
      <alignment horizontal="center" vertical="center"/>
      <protection/>
    </xf>
    <xf numFmtId="0" fontId="38" fillId="0" borderId="14" xfId="60" applyFont="1" applyFill="1" applyBorder="1" applyAlignment="1">
      <alignment horizontal="center" vertical="center" wrapText="1"/>
      <protection/>
    </xf>
    <xf numFmtId="0" fontId="38" fillId="0" borderId="15" xfId="60" applyFont="1" applyFill="1" applyBorder="1" applyAlignment="1">
      <alignment horizontal="center" vertical="center" wrapText="1"/>
      <protection/>
    </xf>
    <xf numFmtId="0" fontId="38" fillId="0" borderId="16" xfId="60" applyFont="1" applyFill="1" applyBorder="1" applyAlignment="1">
      <alignment horizontal="center" vertical="center" wrapText="1"/>
      <protection/>
    </xf>
    <xf numFmtId="0" fontId="38" fillId="0" borderId="17" xfId="60" applyFont="1" applyFill="1" applyBorder="1" applyAlignment="1">
      <alignment horizontal="center" vertical="center" wrapText="1"/>
      <protection/>
    </xf>
    <xf numFmtId="0" fontId="38" fillId="0" borderId="18" xfId="60" applyFont="1" applyFill="1" applyBorder="1" applyAlignment="1">
      <alignment horizontal="center" vertical="center" wrapText="1"/>
      <protection/>
    </xf>
    <xf numFmtId="0" fontId="38" fillId="0" borderId="19" xfId="60" applyFont="1" applyFill="1" applyBorder="1" applyAlignment="1">
      <alignment horizontal="center" vertical="center" wrapText="1"/>
      <protection/>
    </xf>
    <xf numFmtId="0" fontId="38" fillId="0" borderId="20" xfId="60" applyFont="1" applyFill="1" applyBorder="1" applyAlignment="1">
      <alignment horizontal="center" vertical="center" wrapText="1"/>
      <protection/>
    </xf>
    <xf numFmtId="0" fontId="38" fillId="0" borderId="21" xfId="60" applyFont="1" applyFill="1" applyBorder="1" applyAlignment="1">
      <alignment horizontal="center" vertical="center" wrapText="1"/>
      <protection/>
    </xf>
    <xf numFmtId="0" fontId="38" fillId="0" borderId="22" xfId="60" applyFont="1" applyFill="1" applyBorder="1" applyAlignment="1">
      <alignment horizontal="center" vertical="center" wrapText="1"/>
      <protection/>
    </xf>
    <xf numFmtId="0" fontId="38" fillId="0" borderId="17" xfId="60" applyFont="1" applyFill="1" applyBorder="1" applyAlignment="1">
      <alignment horizontal="left" vertical="center" wrapText="1"/>
      <protection/>
    </xf>
    <xf numFmtId="0" fontId="38" fillId="0" borderId="18" xfId="60" applyFont="1" applyFill="1" applyBorder="1" applyAlignment="1">
      <alignment horizontal="left" vertical="center" wrapText="1"/>
      <protection/>
    </xf>
    <xf numFmtId="0" fontId="38" fillId="0" borderId="19" xfId="60" applyFont="1" applyFill="1" applyBorder="1" applyAlignment="1">
      <alignment horizontal="left" vertical="center" wrapText="1"/>
      <protection/>
    </xf>
    <xf numFmtId="0" fontId="38" fillId="0" borderId="20" xfId="60" applyFont="1" applyFill="1" applyBorder="1" applyAlignment="1">
      <alignment horizontal="left" vertical="center" wrapText="1"/>
      <protection/>
    </xf>
    <xf numFmtId="0" fontId="38" fillId="0" borderId="21" xfId="60" applyFont="1" applyFill="1" applyBorder="1" applyAlignment="1">
      <alignment horizontal="left" vertical="center" wrapText="1"/>
      <protection/>
    </xf>
    <xf numFmtId="0" fontId="38" fillId="0" borderId="22" xfId="60" applyFont="1" applyFill="1" applyBorder="1" applyAlignment="1">
      <alignment horizontal="left" vertical="center" wrapText="1"/>
      <protection/>
    </xf>
    <xf numFmtId="0" fontId="38" fillId="0" borderId="14" xfId="60" applyFont="1" applyFill="1" applyBorder="1" applyAlignment="1">
      <alignment horizontal="center" vertical="center"/>
      <protection/>
    </xf>
    <xf numFmtId="0" fontId="38" fillId="0" borderId="15" xfId="60" applyFont="1" applyFill="1" applyBorder="1" applyAlignment="1">
      <alignment horizontal="center" vertical="center"/>
      <protection/>
    </xf>
    <xf numFmtId="0" fontId="38" fillId="0" borderId="16" xfId="60" applyFont="1" applyFill="1" applyBorder="1" applyAlignment="1">
      <alignment horizontal="center" vertical="center"/>
      <protection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8" fillId="0" borderId="11" xfId="60" applyFont="1" applyFill="1" applyBorder="1" applyAlignment="1">
      <alignment horizontal="center" vertical="center"/>
      <protection/>
    </xf>
    <xf numFmtId="0" fontId="38" fillId="0" borderId="10" xfId="60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/>
    </xf>
    <xf numFmtId="0" fontId="40" fillId="0" borderId="10" xfId="60" applyFont="1" applyFill="1" applyBorder="1" applyAlignment="1">
      <alignment horizontal="center" vertical="center"/>
      <protection/>
    </xf>
    <xf numFmtId="0" fontId="38" fillId="0" borderId="16" xfId="0" applyFont="1" applyFill="1" applyBorder="1" applyAlignment="1">
      <alignment horizontal="center" vertical="center"/>
    </xf>
    <xf numFmtId="0" fontId="38" fillId="0" borderId="17" xfId="60" applyFont="1" applyFill="1" applyBorder="1" applyAlignment="1">
      <alignment horizontal="center" vertical="center"/>
      <protection/>
    </xf>
    <xf numFmtId="0" fontId="38" fillId="0" borderId="18" xfId="60" applyFont="1" applyFill="1" applyBorder="1" applyAlignment="1">
      <alignment horizontal="center" vertical="center"/>
      <protection/>
    </xf>
    <xf numFmtId="0" fontId="40" fillId="0" borderId="16" xfId="60" applyFont="1" applyFill="1" applyBorder="1" applyAlignment="1">
      <alignment horizontal="center" vertical="center"/>
      <protection/>
    </xf>
    <xf numFmtId="0" fontId="38" fillId="0" borderId="19" xfId="60" applyFont="1" applyFill="1" applyBorder="1" applyAlignment="1">
      <alignment horizontal="center" vertical="center"/>
      <protection/>
    </xf>
    <xf numFmtId="0" fontId="38" fillId="0" borderId="20" xfId="60" applyFont="1" applyFill="1" applyBorder="1" applyAlignment="1">
      <alignment horizontal="center" vertical="center"/>
      <protection/>
    </xf>
    <xf numFmtId="0" fontId="38" fillId="0" borderId="21" xfId="60" applyFont="1" applyFill="1" applyBorder="1" applyAlignment="1">
      <alignment horizontal="center" vertical="center"/>
      <protection/>
    </xf>
    <xf numFmtId="0" fontId="38" fillId="0" borderId="22" xfId="60" applyFont="1" applyFill="1" applyBorder="1" applyAlignment="1">
      <alignment horizontal="center" vertical="center"/>
      <protection/>
    </xf>
    <xf numFmtId="0" fontId="40" fillId="0" borderId="14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tabSelected="1" view="pageBreakPreview" zoomScaleSheetLayoutView="100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21" sqref="M21"/>
    </sheetView>
  </sheetViews>
  <sheetFormatPr defaultColWidth="9.140625" defaultRowHeight="15"/>
  <cols>
    <col min="1" max="1" width="32.28125" style="4" customWidth="1"/>
    <col min="2" max="2" width="32.57421875" style="4" customWidth="1"/>
    <col min="3" max="7" width="5.57421875" style="4" customWidth="1"/>
    <col min="8" max="8" width="5.00390625" style="4" customWidth="1"/>
    <col min="9" max="10" width="5.57421875" style="4" customWidth="1"/>
    <col min="11" max="11" width="5.421875" style="4" customWidth="1"/>
    <col min="12" max="23" width="5.57421875" style="4" customWidth="1"/>
    <col min="24" max="24" width="4.8515625" style="4" customWidth="1"/>
    <col min="25" max="25" width="5.57421875" style="4" customWidth="1"/>
    <col min="26" max="26" width="5.28125" style="4" customWidth="1"/>
    <col min="27" max="28" width="7.421875" style="4" customWidth="1"/>
    <col min="29" max="29" width="4.8515625" style="4" customWidth="1"/>
    <col min="30" max="30" width="5.28125" style="4" customWidth="1"/>
    <col min="31" max="31" width="1.57421875" style="4" customWidth="1"/>
    <col min="32" max="32" width="4.7109375" style="4" customWidth="1"/>
    <col min="33" max="16384" width="9.00390625" style="4" customWidth="1"/>
  </cols>
  <sheetData>
    <row r="1" ht="13.5">
      <c r="A1" s="4" t="s">
        <v>70</v>
      </c>
    </row>
    <row r="2" spans="1:28" ht="14.25">
      <c r="A2" s="39" t="s">
        <v>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13"/>
      <c r="X2" s="13"/>
      <c r="Y2" s="11"/>
      <c r="Z2" s="11"/>
      <c r="AA2" s="11"/>
      <c r="AB2" s="11"/>
    </row>
    <row r="3" spans="1:30" ht="26.25" customHeight="1">
      <c r="A3" s="16" t="s">
        <v>25</v>
      </c>
      <c r="B3" s="16" t="s">
        <v>71</v>
      </c>
      <c r="C3" s="34" t="s">
        <v>87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4" t="s">
        <v>118</v>
      </c>
      <c r="T3" s="35"/>
      <c r="U3" s="35"/>
      <c r="V3" s="35"/>
      <c r="W3" s="35"/>
      <c r="X3" s="35"/>
      <c r="Y3" s="35"/>
      <c r="Z3" s="36"/>
      <c r="AA3" s="52" t="s">
        <v>135</v>
      </c>
      <c r="AB3" s="47"/>
      <c r="AC3" s="41" t="s">
        <v>34</v>
      </c>
      <c r="AD3" s="41"/>
    </row>
    <row r="4" spans="1:30" s="5" customFormat="1" ht="13.5" customHeight="1">
      <c r="A4" s="16"/>
      <c r="B4" s="16"/>
      <c r="C4" s="19" t="s">
        <v>75</v>
      </c>
      <c r="D4" s="20"/>
      <c r="E4" s="19" t="s">
        <v>76</v>
      </c>
      <c r="F4" s="20"/>
      <c r="G4" s="20"/>
      <c r="H4" s="21"/>
      <c r="I4" s="41" t="s">
        <v>77</v>
      </c>
      <c r="J4" s="41"/>
      <c r="K4" s="19" t="s">
        <v>78</v>
      </c>
      <c r="L4" s="20"/>
      <c r="M4" s="20"/>
      <c r="N4" s="21"/>
      <c r="O4" s="41" t="s">
        <v>79</v>
      </c>
      <c r="P4" s="41"/>
      <c r="Q4" s="41" t="s">
        <v>80</v>
      </c>
      <c r="R4" s="41"/>
      <c r="S4" s="19" t="s">
        <v>108</v>
      </c>
      <c r="T4" s="20"/>
      <c r="U4" s="20"/>
      <c r="V4" s="21"/>
      <c r="W4" s="19" t="s">
        <v>109</v>
      </c>
      <c r="X4" s="20"/>
      <c r="Y4" s="20"/>
      <c r="Z4" s="21"/>
      <c r="AA4" s="19" t="s">
        <v>129</v>
      </c>
      <c r="AB4" s="21"/>
      <c r="AC4" s="41"/>
      <c r="AD4" s="41"/>
    </row>
    <row r="5" spans="1:30" ht="13.5">
      <c r="A5" s="16"/>
      <c r="B5" s="16"/>
      <c r="C5" s="16" t="s">
        <v>26</v>
      </c>
      <c r="D5" s="16"/>
      <c r="E5" s="16" t="s">
        <v>26</v>
      </c>
      <c r="F5" s="16"/>
      <c r="G5" s="16" t="s">
        <v>88</v>
      </c>
      <c r="H5" s="16"/>
      <c r="I5" s="16" t="s">
        <v>26</v>
      </c>
      <c r="J5" s="16"/>
      <c r="K5" s="16" t="s">
        <v>26</v>
      </c>
      <c r="L5" s="16"/>
      <c r="M5" s="16" t="s">
        <v>88</v>
      </c>
      <c r="N5" s="16"/>
      <c r="O5" s="16" t="s">
        <v>26</v>
      </c>
      <c r="P5" s="16"/>
      <c r="Q5" s="16" t="s">
        <v>26</v>
      </c>
      <c r="R5" s="16"/>
      <c r="S5" s="16" t="s">
        <v>26</v>
      </c>
      <c r="T5" s="16"/>
      <c r="U5" s="16" t="s">
        <v>27</v>
      </c>
      <c r="V5" s="16"/>
      <c r="W5" s="16" t="s">
        <v>26</v>
      </c>
      <c r="X5" s="16"/>
      <c r="Y5" s="16" t="s">
        <v>27</v>
      </c>
      <c r="Z5" s="16"/>
      <c r="AA5" s="43" t="s">
        <v>130</v>
      </c>
      <c r="AB5" s="43"/>
      <c r="AC5" s="41"/>
      <c r="AD5" s="41"/>
    </row>
    <row r="6" spans="1:30" ht="13.5" customHeight="1">
      <c r="A6" s="16"/>
      <c r="B6" s="16"/>
      <c r="C6" s="45" t="s">
        <v>28</v>
      </c>
      <c r="D6" s="46"/>
      <c r="E6" s="40" t="s">
        <v>82</v>
      </c>
      <c r="F6" s="40"/>
      <c r="G6" s="45" t="s">
        <v>114</v>
      </c>
      <c r="H6" s="46"/>
      <c r="I6" s="40" t="s">
        <v>30</v>
      </c>
      <c r="J6" s="40"/>
      <c r="K6" s="40" t="s">
        <v>86</v>
      </c>
      <c r="L6" s="40"/>
      <c r="M6" s="40" t="s">
        <v>89</v>
      </c>
      <c r="N6" s="40"/>
      <c r="O6" s="40" t="s">
        <v>128</v>
      </c>
      <c r="P6" s="40"/>
      <c r="Q6" s="40" t="s">
        <v>31</v>
      </c>
      <c r="R6" s="40"/>
      <c r="S6" s="40" t="s">
        <v>84</v>
      </c>
      <c r="T6" s="40"/>
      <c r="U6" s="28" t="s">
        <v>126</v>
      </c>
      <c r="V6" s="29"/>
      <c r="W6" s="22" t="s">
        <v>111</v>
      </c>
      <c r="X6" s="23"/>
      <c r="Y6" s="28" t="s">
        <v>125</v>
      </c>
      <c r="Z6" s="29"/>
      <c r="AA6" s="22" t="s">
        <v>115</v>
      </c>
      <c r="AB6" s="23"/>
      <c r="AC6" s="41"/>
      <c r="AD6" s="41"/>
    </row>
    <row r="7" spans="1:30" ht="13.5">
      <c r="A7" s="16"/>
      <c r="B7" s="16"/>
      <c r="C7" s="18" t="s">
        <v>29</v>
      </c>
      <c r="D7" s="18"/>
      <c r="E7" s="18" t="s">
        <v>83</v>
      </c>
      <c r="F7" s="18"/>
      <c r="G7" s="48"/>
      <c r="H7" s="49"/>
      <c r="I7" s="18" t="s">
        <v>91</v>
      </c>
      <c r="J7" s="18"/>
      <c r="K7" s="18"/>
      <c r="L7" s="18"/>
      <c r="M7" s="18" t="s">
        <v>90</v>
      </c>
      <c r="N7" s="18"/>
      <c r="O7" s="18" t="s">
        <v>92</v>
      </c>
      <c r="P7" s="18"/>
      <c r="Q7" s="18"/>
      <c r="R7" s="18"/>
      <c r="S7" s="18" t="s">
        <v>117</v>
      </c>
      <c r="T7" s="18"/>
      <c r="U7" s="30"/>
      <c r="V7" s="31"/>
      <c r="W7" s="24"/>
      <c r="X7" s="25"/>
      <c r="Y7" s="30"/>
      <c r="Z7" s="31"/>
      <c r="AA7" s="24"/>
      <c r="AB7" s="25"/>
      <c r="AC7" s="41"/>
      <c r="AD7" s="41"/>
    </row>
    <row r="8" spans="1:30" ht="13.5">
      <c r="A8" s="40"/>
      <c r="B8" s="40"/>
      <c r="C8" s="17"/>
      <c r="D8" s="17"/>
      <c r="E8" s="17"/>
      <c r="F8" s="17"/>
      <c r="G8" s="50"/>
      <c r="H8" s="51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32"/>
      <c r="V8" s="33"/>
      <c r="W8" s="26"/>
      <c r="X8" s="27"/>
      <c r="Y8" s="32"/>
      <c r="Z8" s="33"/>
      <c r="AA8" s="26"/>
      <c r="AB8" s="27"/>
      <c r="AC8" s="41"/>
      <c r="AD8" s="41"/>
    </row>
    <row r="9" spans="1:30" ht="13.5">
      <c r="A9" s="6"/>
      <c r="B9" s="6"/>
      <c r="C9" s="15" t="s">
        <v>32</v>
      </c>
      <c r="D9" s="15" t="s">
        <v>33</v>
      </c>
      <c r="E9" s="15" t="s">
        <v>32</v>
      </c>
      <c r="F9" s="15" t="s">
        <v>33</v>
      </c>
      <c r="G9" s="15" t="s">
        <v>32</v>
      </c>
      <c r="H9" s="15" t="s">
        <v>33</v>
      </c>
      <c r="I9" s="15" t="s">
        <v>32</v>
      </c>
      <c r="J9" s="15" t="s">
        <v>33</v>
      </c>
      <c r="K9" s="15" t="s">
        <v>32</v>
      </c>
      <c r="L9" s="15" t="s">
        <v>33</v>
      </c>
      <c r="M9" s="15" t="s">
        <v>32</v>
      </c>
      <c r="N9" s="15" t="s">
        <v>33</v>
      </c>
      <c r="O9" s="15" t="s">
        <v>32</v>
      </c>
      <c r="P9" s="15" t="s">
        <v>33</v>
      </c>
      <c r="Q9" s="15" t="s">
        <v>32</v>
      </c>
      <c r="R9" s="15" t="s">
        <v>33</v>
      </c>
      <c r="S9" s="15" t="s">
        <v>32</v>
      </c>
      <c r="T9" s="15" t="s">
        <v>33</v>
      </c>
      <c r="U9" s="15" t="s">
        <v>32</v>
      </c>
      <c r="V9" s="15" t="s">
        <v>33</v>
      </c>
      <c r="W9" s="15" t="s">
        <v>32</v>
      </c>
      <c r="X9" s="15" t="s">
        <v>33</v>
      </c>
      <c r="Y9" s="15" t="s">
        <v>32</v>
      </c>
      <c r="Z9" s="15" t="s">
        <v>33</v>
      </c>
      <c r="AA9" s="15" t="s">
        <v>112</v>
      </c>
      <c r="AB9" s="15" t="s">
        <v>113</v>
      </c>
      <c r="AC9" s="15" t="s">
        <v>32</v>
      </c>
      <c r="AD9" s="15" t="s">
        <v>33</v>
      </c>
    </row>
    <row r="10" spans="1:32" ht="13.5">
      <c r="A10" s="7" t="s">
        <v>7</v>
      </c>
      <c r="B10" s="1" t="s">
        <v>35</v>
      </c>
      <c r="C10" s="8"/>
      <c r="D10" s="8"/>
      <c r="E10" s="8"/>
      <c r="F10" s="8">
        <v>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v>1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>
        <f aca="true" t="shared" si="0" ref="AC10:AC56">SUM(C10,G10,E10,I10,K10,M10,O10,Q10,S10,U10,W10,Y10,AA10)</f>
        <v>1</v>
      </c>
      <c r="AD10" s="8">
        <f aca="true" t="shared" si="1" ref="AD10:AD56">SUM(D10,F10,H10,J10,L10,N10,P10,R10,T10,V10,X10,AB10,Z10)</f>
        <v>1</v>
      </c>
      <c r="AF10" s="4">
        <f aca="true" t="shared" si="2" ref="AF10:AF33">SUM(AC10:AD10)</f>
        <v>2</v>
      </c>
    </row>
    <row r="11" spans="1:32" ht="13.5">
      <c r="A11" s="7" t="s">
        <v>8</v>
      </c>
      <c r="B11" s="1" t="s">
        <v>36</v>
      </c>
      <c r="C11" s="8">
        <v>1</v>
      </c>
      <c r="D11" s="8">
        <v>1</v>
      </c>
      <c r="E11" s="8">
        <v>1</v>
      </c>
      <c r="F11" s="8">
        <v>1</v>
      </c>
      <c r="G11" s="8"/>
      <c r="H11" s="8"/>
      <c r="I11" s="8"/>
      <c r="J11" s="8"/>
      <c r="K11" s="8">
        <v>4</v>
      </c>
      <c r="L11" s="8">
        <v>4</v>
      </c>
      <c r="M11" s="8"/>
      <c r="N11" s="8"/>
      <c r="O11" s="8"/>
      <c r="P11" s="8"/>
      <c r="Q11" s="8">
        <v>2</v>
      </c>
      <c r="R11" s="8">
        <v>1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>
        <f t="shared" si="0"/>
        <v>8</v>
      </c>
      <c r="AD11" s="8">
        <f t="shared" si="1"/>
        <v>7</v>
      </c>
      <c r="AF11" s="4">
        <f t="shared" si="2"/>
        <v>15</v>
      </c>
    </row>
    <row r="12" spans="1:32" ht="13.5">
      <c r="A12" s="7" t="s">
        <v>98</v>
      </c>
      <c r="B12" s="1" t="s">
        <v>103</v>
      </c>
      <c r="C12" s="8"/>
      <c r="D12" s="8"/>
      <c r="E12" s="8"/>
      <c r="F12" s="8">
        <v>1</v>
      </c>
      <c r="G12" s="8"/>
      <c r="H12" s="8"/>
      <c r="I12" s="8"/>
      <c r="J12" s="8"/>
      <c r="K12" s="8">
        <v>1</v>
      </c>
      <c r="L12" s="8">
        <v>1</v>
      </c>
      <c r="M12" s="8"/>
      <c r="N12" s="8"/>
      <c r="O12" s="8"/>
      <c r="P12" s="8"/>
      <c r="Q12" s="8">
        <v>1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>
        <f t="shared" si="0"/>
        <v>2</v>
      </c>
      <c r="AD12" s="8">
        <f t="shared" si="1"/>
        <v>2</v>
      </c>
      <c r="AF12" s="4">
        <f t="shared" si="2"/>
        <v>4</v>
      </c>
    </row>
    <row r="13" spans="1:32" ht="13.5">
      <c r="A13" s="7" t="s">
        <v>99</v>
      </c>
      <c r="B13" s="1" t="s">
        <v>104</v>
      </c>
      <c r="C13" s="8"/>
      <c r="D13" s="8"/>
      <c r="E13" s="8">
        <v>1</v>
      </c>
      <c r="F13" s="8"/>
      <c r="G13" s="8"/>
      <c r="H13" s="8"/>
      <c r="I13" s="8"/>
      <c r="J13" s="8"/>
      <c r="K13" s="8">
        <v>1</v>
      </c>
      <c r="L13" s="8">
        <v>1</v>
      </c>
      <c r="M13" s="8"/>
      <c r="N13" s="8"/>
      <c r="O13" s="8"/>
      <c r="P13" s="8"/>
      <c r="Q13" s="8">
        <v>1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f t="shared" si="0"/>
        <v>3</v>
      </c>
      <c r="AD13" s="8">
        <f t="shared" si="1"/>
        <v>1</v>
      </c>
      <c r="AF13" s="4">
        <f t="shared" si="2"/>
        <v>4</v>
      </c>
    </row>
    <row r="14" spans="1:32" ht="13.5">
      <c r="A14" s="7" t="s">
        <v>100</v>
      </c>
      <c r="B14" s="1" t="s">
        <v>105</v>
      </c>
      <c r="C14" s="8"/>
      <c r="D14" s="8"/>
      <c r="E14" s="8">
        <v>1</v>
      </c>
      <c r="F14" s="8"/>
      <c r="G14" s="8"/>
      <c r="H14" s="8"/>
      <c r="I14" s="8"/>
      <c r="J14" s="8"/>
      <c r="K14" s="8">
        <v>1</v>
      </c>
      <c r="L14" s="8">
        <v>1</v>
      </c>
      <c r="M14" s="8"/>
      <c r="N14" s="8"/>
      <c r="O14" s="8"/>
      <c r="P14" s="8"/>
      <c r="Q14" s="8"/>
      <c r="R14" s="8">
        <v>1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>
        <f t="shared" si="0"/>
        <v>2</v>
      </c>
      <c r="AD14" s="8">
        <f t="shared" si="1"/>
        <v>2</v>
      </c>
      <c r="AF14" s="4">
        <f t="shared" si="2"/>
        <v>4</v>
      </c>
    </row>
    <row r="15" spans="1:32" ht="13.5">
      <c r="A15" s="7" t="s">
        <v>16</v>
      </c>
      <c r="B15" s="1" t="s">
        <v>37</v>
      </c>
      <c r="C15" s="8"/>
      <c r="D15" s="8"/>
      <c r="E15" s="8"/>
      <c r="F15" s="8">
        <v>1</v>
      </c>
      <c r="G15" s="8"/>
      <c r="H15" s="8"/>
      <c r="I15" s="8"/>
      <c r="J15" s="8"/>
      <c r="K15" s="8">
        <v>1</v>
      </c>
      <c r="L15" s="8"/>
      <c r="M15" s="8"/>
      <c r="N15" s="8"/>
      <c r="O15" s="8"/>
      <c r="P15" s="8"/>
      <c r="Q15" s="8"/>
      <c r="R15" s="8">
        <v>1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>
        <f t="shared" si="0"/>
        <v>1</v>
      </c>
      <c r="AD15" s="8">
        <f t="shared" si="1"/>
        <v>2</v>
      </c>
      <c r="AF15" s="4">
        <f t="shared" si="2"/>
        <v>3</v>
      </c>
    </row>
    <row r="16" spans="1:32" ht="13.5">
      <c r="A16" s="7" t="s">
        <v>22</v>
      </c>
      <c r="B16" s="1" t="s">
        <v>38</v>
      </c>
      <c r="C16" s="8"/>
      <c r="D16" s="8"/>
      <c r="E16" s="8"/>
      <c r="F16" s="14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>
        <f t="shared" si="0"/>
        <v>0</v>
      </c>
      <c r="AD16" s="8">
        <f t="shared" si="1"/>
        <v>0</v>
      </c>
      <c r="AF16" s="4">
        <f t="shared" si="2"/>
        <v>0</v>
      </c>
    </row>
    <row r="17" spans="1:32" ht="13.5">
      <c r="A17" s="7" t="s">
        <v>101</v>
      </c>
      <c r="B17" s="1" t="s">
        <v>106</v>
      </c>
      <c r="C17" s="8"/>
      <c r="D17" s="8"/>
      <c r="E17" s="8"/>
      <c r="F17" s="8"/>
      <c r="G17" s="8"/>
      <c r="H17" s="8"/>
      <c r="I17" s="8"/>
      <c r="J17" s="8"/>
      <c r="K17" s="8">
        <v>2</v>
      </c>
      <c r="L17" s="8">
        <v>2</v>
      </c>
      <c r="M17" s="8"/>
      <c r="N17" s="8"/>
      <c r="O17" s="8"/>
      <c r="P17" s="8"/>
      <c r="Q17" s="8">
        <v>1</v>
      </c>
      <c r="R17" s="8">
        <v>1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f t="shared" si="0"/>
        <v>3</v>
      </c>
      <c r="AD17" s="8">
        <f t="shared" si="1"/>
        <v>3</v>
      </c>
      <c r="AF17" s="4">
        <f t="shared" si="2"/>
        <v>6</v>
      </c>
    </row>
    <row r="18" spans="1:32" ht="13.5">
      <c r="A18" s="7" t="s">
        <v>102</v>
      </c>
      <c r="B18" s="1" t="s">
        <v>107</v>
      </c>
      <c r="C18" s="8"/>
      <c r="D18" s="8"/>
      <c r="E18" s="8"/>
      <c r="F18" s="8"/>
      <c r="G18" s="8"/>
      <c r="H18" s="8"/>
      <c r="I18" s="8"/>
      <c r="J18" s="8"/>
      <c r="K18" s="8">
        <v>1</v>
      </c>
      <c r="L18" s="8">
        <v>1</v>
      </c>
      <c r="M18" s="8"/>
      <c r="N18" s="8"/>
      <c r="O18" s="8"/>
      <c r="P18" s="8"/>
      <c r="Q18" s="8"/>
      <c r="R18" s="8">
        <v>1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f t="shared" si="0"/>
        <v>1</v>
      </c>
      <c r="AD18" s="8">
        <f t="shared" si="1"/>
        <v>2</v>
      </c>
      <c r="AF18" s="4">
        <f>SUM(AC18:AD18)</f>
        <v>3</v>
      </c>
    </row>
    <row r="19" spans="1:32" ht="13.5">
      <c r="A19" s="1" t="s">
        <v>131</v>
      </c>
      <c r="B19" s="1" t="s">
        <v>43</v>
      </c>
      <c r="C19" s="9"/>
      <c r="D19" s="9"/>
      <c r="E19" s="8"/>
      <c r="F19" s="9"/>
      <c r="G19" s="9"/>
      <c r="H19" s="9"/>
      <c r="I19" s="9">
        <v>1</v>
      </c>
      <c r="J19" s="9"/>
      <c r="K19" s="9"/>
      <c r="L19" s="9"/>
      <c r="M19" s="9"/>
      <c r="N19" s="9"/>
      <c r="O19" s="9">
        <v>1</v>
      </c>
      <c r="P19" s="9">
        <v>2</v>
      </c>
      <c r="Q19" s="9"/>
      <c r="R19" s="9"/>
      <c r="S19" s="9">
        <v>3</v>
      </c>
      <c r="T19" s="9">
        <v>4</v>
      </c>
      <c r="U19" s="9"/>
      <c r="V19" s="9"/>
      <c r="W19" s="9"/>
      <c r="X19" s="9"/>
      <c r="Y19" s="9">
        <v>1</v>
      </c>
      <c r="Z19" s="9"/>
      <c r="AA19" s="9"/>
      <c r="AB19" s="9"/>
      <c r="AC19" s="8">
        <f t="shared" si="0"/>
        <v>6</v>
      </c>
      <c r="AD19" s="8">
        <f t="shared" si="1"/>
        <v>6</v>
      </c>
      <c r="AF19" s="4">
        <f t="shared" si="2"/>
        <v>12</v>
      </c>
    </row>
    <row r="20" spans="1:32" ht="13.5">
      <c r="A20" s="1" t="s">
        <v>132</v>
      </c>
      <c r="B20" s="1" t="s">
        <v>43</v>
      </c>
      <c r="C20" s="9">
        <v>1</v>
      </c>
      <c r="D20" s="9">
        <v>1</v>
      </c>
      <c r="E20" s="8">
        <v>3</v>
      </c>
      <c r="F20" s="9">
        <v>3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v>1</v>
      </c>
      <c r="R20" s="9">
        <v>1</v>
      </c>
      <c r="S20" s="9">
        <v>161</v>
      </c>
      <c r="T20" s="9">
        <v>161</v>
      </c>
      <c r="U20" s="9">
        <v>62</v>
      </c>
      <c r="V20" s="9">
        <v>62</v>
      </c>
      <c r="W20" s="9"/>
      <c r="X20" s="9"/>
      <c r="Y20" s="9"/>
      <c r="Z20" s="9"/>
      <c r="AA20" s="9">
        <v>1</v>
      </c>
      <c r="AB20" s="9"/>
      <c r="AC20" s="8">
        <f>SUM(C20,G20,E20,I20,K20,M20,O20,Q20,S20,U20,W20,Y20,AA20)</f>
        <v>229</v>
      </c>
      <c r="AD20" s="8">
        <f>SUM(D20,F20,H20,J20,L20,N20,P20,R20,T20,V20,X20,AB20,Z20)</f>
        <v>228</v>
      </c>
      <c r="AF20" s="4">
        <f>SUM(AC20:AD20)</f>
        <v>457</v>
      </c>
    </row>
    <row r="21" spans="1:32" ht="13.5">
      <c r="A21" s="1" t="s">
        <v>133</v>
      </c>
      <c r="B21" s="1" t="s">
        <v>43</v>
      </c>
      <c r="C21" s="9">
        <v>12</v>
      </c>
      <c r="D21" s="9">
        <v>12</v>
      </c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>
        <v>100</v>
      </c>
      <c r="T21" s="9">
        <v>99</v>
      </c>
      <c r="U21" s="9"/>
      <c r="V21" s="9"/>
      <c r="W21" s="9"/>
      <c r="X21" s="9"/>
      <c r="Y21" s="9"/>
      <c r="Z21" s="9"/>
      <c r="AA21" s="9"/>
      <c r="AB21" s="9"/>
      <c r="AC21" s="8">
        <f>SUM(C21,G21,E21,I21,K21,M21,O21,Q21,S21,U21,W21,Y21,AA21)</f>
        <v>112</v>
      </c>
      <c r="AD21" s="8">
        <f>SUM(D21,F21,H21,J21,L21,N21,P21,R21,T21,V21,X21,AB21,Z21)</f>
        <v>111</v>
      </c>
      <c r="AF21" s="4">
        <f>SUM(AC21:AD21)</f>
        <v>223</v>
      </c>
    </row>
    <row r="22" spans="1:32" ht="13.5">
      <c r="A22" s="1" t="s">
        <v>134</v>
      </c>
      <c r="B22" s="1" t="s">
        <v>43</v>
      </c>
      <c r="C22" s="9"/>
      <c r="D22" s="9"/>
      <c r="E22" s="8"/>
      <c r="F22" s="9"/>
      <c r="G22" s="9"/>
      <c r="H22" s="9"/>
      <c r="I22" s="9">
        <v>2</v>
      </c>
      <c r="J22" s="9">
        <v>2</v>
      </c>
      <c r="K22" s="9"/>
      <c r="L22" s="9"/>
      <c r="M22" s="9"/>
      <c r="N22" s="9"/>
      <c r="O22" s="9"/>
      <c r="P22" s="9"/>
      <c r="Q22" s="9"/>
      <c r="R22" s="9"/>
      <c r="S22" s="9">
        <v>4</v>
      </c>
      <c r="T22" s="9">
        <v>4</v>
      </c>
      <c r="U22" s="9">
        <v>3</v>
      </c>
      <c r="V22" s="9">
        <v>4</v>
      </c>
      <c r="W22" s="9"/>
      <c r="X22" s="9"/>
      <c r="Y22" s="9"/>
      <c r="Z22" s="9"/>
      <c r="AA22" s="9"/>
      <c r="AB22" s="9"/>
      <c r="AC22" s="8">
        <f>SUM(C22,G22,E22,I22,K22,M22,O22,Q22,S22,U22,W22,Y22,AA22)</f>
        <v>9</v>
      </c>
      <c r="AD22" s="8">
        <f>SUM(D22,F22,H22,J22,L22,N22,P22,R22,T22,V22,X22,AB22,Z22)</f>
        <v>10</v>
      </c>
      <c r="AF22" s="4">
        <f>SUM(AC22:AD22)</f>
        <v>19</v>
      </c>
    </row>
    <row r="23" spans="1:32" ht="13.5">
      <c r="A23" s="1" t="s">
        <v>39</v>
      </c>
      <c r="B23" s="1" t="s">
        <v>40</v>
      </c>
      <c r="C23" s="8">
        <v>2</v>
      </c>
      <c r="D23" s="8">
        <v>1</v>
      </c>
      <c r="E23" s="8">
        <v>1</v>
      </c>
      <c r="F23" s="8">
        <v>2</v>
      </c>
      <c r="G23" s="8"/>
      <c r="H23" s="8"/>
      <c r="I23" s="8">
        <v>2</v>
      </c>
      <c r="J23" s="8">
        <v>2</v>
      </c>
      <c r="K23" s="8"/>
      <c r="L23" s="8"/>
      <c r="M23" s="8"/>
      <c r="N23" s="8"/>
      <c r="O23" s="8">
        <v>1</v>
      </c>
      <c r="P23" s="8">
        <v>1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f t="shared" si="0"/>
        <v>6</v>
      </c>
      <c r="AD23" s="8">
        <f t="shared" si="1"/>
        <v>6</v>
      </c>
      <c r="AF23" s="4">
        <f t="shared" si="2"/>
        <v>12</v>
      </c>
    </row>
    <row r="24" spans="1:32" ht="13.5">
      <c r="A24" s="1" t="s">
        <v>121</v>
      </c>
      <c r="B24" s="1" t="s">
        <v>122</v>
      </c>
      <c r="C24" s="8"/>
      <c r="D24" s="8"/>
      <c r="E24" s="8">
        <v>1</v>
      </c>
      <c r="F24" s="8">
        <v>1</v>
      </c>
      <c r="G24" s="8"/>
      <c r="H24" s="8"/>
      <c r="I24" s="8"/>
      <c r="J24" s="8">
        <v>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1</v>
      </c>
      <c r="X24" s="8"/>
      <c r="Y24" s="8">
        <v>1</v>
      </c>
      <c r="Z24" s="8">
        <v>1</v>
      </c>
      <c r="AA24" s="8"/>
      <c r="AB24" s="8"/>
      <c r="AC24" s="8">
        <f>SUM(C24,G24,E24,I24,K24,M24,O24,Q24,S24,U24,W24,Y24,AA24)</f>
        <v>3</v>
      </c>
      <c r="AD24" s="8">
        <f>SUM(D24,F24,H24,J24,L24,N24,P24,R24,T24,V24,X24,AB24,Z24)</f>
        <v>3</v>
      </c>
      <c r="AF24" s="4">
        <f>SUM(AC24:AD24)</f>
        <v>6</v>
      </c>
    </row>
    <row r="25" spans="1:32" ht="13.5">
      <c r="A25" s="1" t="s">
        <v>81</v>
      </c>
      <c r="B25" s="1" t="s">
        <v>123</v>
      </c>
      <c r="C25" s="8">
        <v>1</v>
      </c>
      <c r="D25" s="8"/>
      <c r="E25" s="8">
        <v>1</v>
      </c>
      <c r="F25" s="8">
        <v>2</v>
      </c>
      <c r="G25" s="8"/>
      <c r="H25" s="8"/>
      <c r="I25" s="8">
        <v>1</v>
      </c>
      <c r="J25" s="8">
        <v>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>
        <f>SUM(C25,G25,E25,I25,K25,M25,O25,Q25,S25,U25,W25,Y25,AA25)</f>
        <v>3</v>
      </c>
      <c r="AD25" s="8">
        <f>SUM(D25,F25,H25,J25,L25,N25,P25,R25,T25,V25,X25,AB25,Z25)</f>
        <v>3</v>
      </c>
      <c r="AF25" s="4">
        <f>SUM(AC25:AD25)</f>
        <v>6</v>
      </c>
    </row>
    <row r="26" spans="1:32" ht="13.5">
      <c r="A26" s="1" t="s">
        <v>93</v>
      </c>
      <c r="B26" s="1" t="s">
        <v>41</v>
      </c>
      <c r="C26" s="8">
        <v>3</v>
      </c>
      <c r="D26" s="8">
        <v>3</v>
      </c>
      <c r="E26" s="8">
        <v>2</v>
      </c>
      <c r="F26" s="8">
        <v>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1</v>
      </c>
      <c r="S26" s="8">
        <v>3</v>
      </c>
      <c r="T26" s="8">
        <v>2</v>
      </c>
      <c r="U26" s="8"/>
      <c r="V26" s="8"/>
      <c r="W26" s="8"/>
      <c r="X26" s="8"/>
      <c r="Y26" s="8"/>
      <c r="Z26" s="8"/>
      <c r="AA26" s="8"/>
      <c r="AB26" s="8"/>
      <c r="AC26" s="8">
        <f t="shared" si="0"/>
        <v>8</v>
      </c>
      <c r="AD26" s="8">
        <f t="shared" si="1"/>
        <v>8</v>
      </c>
      <c r="AF26" s="4">
        <f t="shared" si="2"/>
        <v>16</v>
      </c>
    </row>
    <row r="27" spans="1:32" ht="13.5">
      <c r="A27" s="1" t="s">
        <v>95</v>
      </c>
      <c r="B27" s="1" t="s">
        <v>42</v>
      </c>
      <c r="C27" s="8"/>
      <c r="D27" s="8">
        <v>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1</v>
      </c>
      <c r="R27" s="8">
        <v>1</v>
      </c>
      <c r="S27" s="8"/>
      <c r="T27" s="8"/>
      <c r="U27" s="8">
        <v>7</v>
      </c>
      <c r="V27" s="8">
        <v>6</v>
      </c>
      <c r="W27" s="8"/>
      <c r="X27" s="8"/>
      <c r="Y27" s="8"/>
      <c r="Z27" s="8"/>
      <c r="AA27" s="8"/>
      <c r="AB27" s="8"/>
      <c r="AC27" s="8">
        <f t="shared" si="0"/>
        <v>8</v>
      </c>
      <c r="AD27" s="8">
        <f t="shared" si="1"/>
        <v>8</v>
      </c>
      <c r="AF27" s="4">
        <f>SUM(AC27:AD27)</f>
        <v>16</v>
      </c>
    </row>
    <row r="28" spans="1:32" ht="13.5">
      <c r="A28" s="1" t="s">
        <v>96</v>
      </c>
      <c r="B28" s="1" t="s">
        <v>42</v>
      </c>
      <c r="C28" s="8"/>
      <c r="D28" s="8"/>
      <c r="E28" s="8"/>
      <c r="F28" s="8">
        <v>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v>1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>
        <f t="shared" si="0"/>
        <v>1</v>
      </c>
      <c r="AD28" s="8">
        <f t="shared" si="1"/>
        <v>1</v>
      </c>
      <c r="AF28" s="4">
        <f t="shared" si="2"/>
        <v>2</v>
      </c>
    </row>
    <row r="29" spans="1:32" ht="27">
      <c r="A29" s="2" t="s">
        <v>94</v>
      </c>
      <c r="B29" s="2" t="s">
        <v>44</v>
      </c>
      <c r="C29" s="8">
        <v>1</v>
      </c>
      <c r="D29" s="8"/>
      <c r="E29" s="8"/>
      <c r="F29" s="8"/>
      <c r="G29" s="8"/>
      <c r="H29" s="8"/>
      <c r="I29" s="8">
        <v>1</v>
      </c>
      <c r="J29" s="8">
        <v>1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f t="shared" si="0"/>
        <v>2</v>
      </c>
      <c r="AD29" s="8">
        <f t="shared" si="1"/>
        <v>1</v>
      </c>
      <c r="AF29" s="4">
        <f t="shared" si="2"/>
        <v>3</v>
      </c>
    </row>
    <row r="30" spans="1:32" ht="13.5">
      <c r="A30" s="1" t="s">
        <v>97</v>
      </c>
      <c r="B30" s="1" t="s">
        <v>45</v>
      </c>
      <c r="C30" s="8">
        <v>1</v>
      </c>
      <c r="D30" s="8">
        <v>1</v>
      </c>
      <c r="E30" s="8">
        <v>1</v>
      </c>
      <c r="F30" s="8">
        <v>1</v>
      </c>
      <c r="G30" s="8"/>
      <c r="H30" s="8"/>
      <c r="I30" s="8">
        <v>3</v>
      </c>
      <c r="J30" s="8">
        <v>2</v>
      </c>
      <c r="K30" s="8"/>
      <c r="L30" s="8"/>
      <c r="M30" s="8"/>
      <c r="N30" s="8"/>
      <c r="O30" s="8"/>
      <c r="P30" s="8">
        <v>1</v>
      </c>
      <c r="Q30" s="8"/>
      <c r="R30" s="8"/>
      <c r="S30" s="8">
        <v>4</v>
      </c>
      <c r="T30" s="8">
        <v>4</v>
      </c>
      <c r="U30" s="8"/>
      <c r="V30" s="8"/>
      <c r="W30" s="8"/>
      <c r="X30" s="8"/>
      <c r="Y30" s="8"/>
      <c r="Z30" s="8"/>
      <c r="AA30" s="8"/>
      <c r="AB30" s="8"/>
      <c r="AC30" s="8">
        <f t="shared" si="0"/>
        <v>9</v>
      </c>
      <c r="AD30" s="8">
        <f t="shared" si="1"/>
        <v>9</v>
      </c>
      <c r="AF30" s="4">
        <f t="shared" si="2"/>
        <v>18</v>
      </c>
    </row>
    <row r="31" spans="1:32" ht="13.5">
      <c r="A31" s="1" t="s">
        <v>46</v>
      </c>
      <c r="B31" s="1" t="s">
        <v>116</v>
      </c>
      <c r="C31" s="8">
        <v>1</v>
      </c>
      <c r="D31" s="8"/>
      <c r="E31" s="8"/>
      <c r="F31" s="8">
        <v>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>
        <v>1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>
        <f t="shared" si="0"/>
        <v>1</v>
      </c>
      <c r="AD31" s="8">
        <f t="shared" si="1"/>
        <v>2</v>
      </c>
      <c r="AF31" s="4">
        <f t="shared" si="2"/>
        <v>3</v>
      </c>
    </row>
    <row r="32" spans="1:32" ht="13.5">
      <c r="A32" s="1" t="s">
        <v>127</v>
      </c>
      <c r="B32" s="1" t="s">
        <v>124</v>
      </c>
      <c r="C32" s="8"/>
      <c r="D32" s="8">
        <v>1</v>
      </c>
      <c r="E32" s="8">
        <v>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v>1</v>
      </c>
      <c r="R32" s="8">
        <v>1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f>SUM(C32,G32,E32,I32,K32,M32,O32,Q32,S32,U32,W32,Y32,AA32)</f>
        <v>2</v>
      </c>
      <c r="AD32" s="8">
        <f>SUM(D32,F32,H32,J32,L32,N32,P32,R32,T32,V32,X32,AB32,Z32)</f>
        <v>2</v>
      </c>
      <c r="AF32" s="4">
        <f>SUM(AC32:AD32)</f>
        <v>4</v>
      </c>
    </row>
    <row r="33" spans="1:32" ht="13.5">
      <c r="A33" s="1" t="s">
        <v>47</v>
      </c>
      <c r="B33" s="1" t="s">
        <v>48</v>
      </c>
      <c r="C33" s="8">
        <v>2</v>
      </c>
      <c r="D33" s="8">
        <v>3</v>
      </c>
      <c r="E33" s="8">
        <v>3</v>
      </c>
      <c r="F33" s="8">
        <v>3</v>
      </c>
      <c r="G33" s="8"/>
      <c r="H33" s="8"/>
      <c r="I33" s="8"/>
      <c r="J33" s="8"/>
      <c r="K33" s="8">
        <v>4</v>
      </c>
      <c r="L33" s="8">
        <v>3</v>
      </c>
      <c r="M33" s="8"/>
      <c r="N33" s="8"/>
      <c r="O33" s="8"/>
      <c r="P33" s="8"/>
      <c r="Q33" s="8">
        <v>2</v>
      </c>
      <c r="R33" s="8">
        <v>2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f t="shared" si="0"/>
        <v>11</v>
      </c>
      <c r="AD33" s="8">
        <f t="shared" si="1"/>
        <v>11</v>
      </c>
      <c r="AF33" s="4">
        <f t="shared" si="2"/>
        <v>22</v>
      </c>
    </row>
    <row r="34" spans="1:32" ht="13.5">
      <c r="A34" s="7" t="s">
        <v>0</v>
      </c>
      <c r="B34" s="1" t="s">
        <v>49</v>
      </c>
      <c r="C34" s="8"/>
      <c r="D34" s="8"/>
      <c r="E34" s="8"/>
      <c r="F34" s="8"/>
      <c r="G34" s="8"/>
      <c r="H34" s="8"/>
      <c r="I34" s="8"/>
      <c r="J34" s="8"/>
      <c r="K34" s="8"/>
      <c r="L34" s="8">
        <v>1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>
        <f t="shared" si="0"/>
        <v>0</v>
      </c>
      <c r="AD34" s="8">
        <f t="shared" si="1"/>
        <v>1</v>
      </c>
      <c r="AF34" s="4">
        <f>SUM(AC34:AD34)</f>
        <v>1</v>
      </c>
    </row>
    <row r="35" spans="1:32" ht="13.5">
      <c r="A35" s="7" t="s">
        <v>1</v>
      </c>
      <c r="B35" s="1" t="s">
        <v>50</v>
      </c>
      <c r="C35" s="8"/>
      <c r="D35" s="8"/>
      <c r="E35" s="8"/>
      <c r="F35" s="8"/>
      <c r="G35" s="8"/>
      <c r="H35" s="8"/>
      <c r="I35" s="8"/>
      <c r="J35" s="8"/>
      <c r="K35" s="8">
        <v>1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>
        <f t="shared" si="0"/>
        <v>1</v>
      </c>
      <c r="AD35" s="8">
        <f t="shared" si="1"/>
        <v>0</v>
      </c>
      <c r="AF35" s="4">
        <f aca="true" t="shared" si="3" ref="AF35:AF55">SUM(AC35:AD35)</f>
        <v>1</v>
      </c>
    </row>
    <row r="36" spans="1:32" ht="13.5">
      <c r="A36" s="7" t="s">
        <v>2</v>
      </c>
      <c r="B36" s="1" t="s">
        <v>51</v>
      </c>
      <c r="C36" s="8"/>
      <c r="D36" s="8"/>
      <c r="E36" s="8"/>
      <c r="F36" s="8"/>
      <c r="G36" s="8"/>
      <c r="H36" s="8"/>
      <c r="I36" s="8"/>
      <c r="J36" s="8"/>
      <c r="K36" s="8"/>
      <c r="L36" s="8">
        <v>1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f t="shared" si="0"/>
        <v>0</v>
      </c>
      <c r="AD36" s="8">
        <f t="shared" si="1"/>
        <v>1</v>
      </c>
      <c r="AF36" s="4">
        <f t="shared" si="3"/>
        <v>1</v>
      </c>
    </row>
    <row r="37" spans="1:32" ht="13.5">
      <c r="A37" s="7" t="s">
        <v>3</v>
      </c>
      <c r="B37" s="1" t="s">
        <v>52</v>
      </c>
      <c r="C37" s="8"/>
      <c r="D37" s="8"/>
      <c r="E37" s="8"/>
      <c r="F37" s="8"/>
      <c r="G37" s="8"/>
      <c r="H37" s="8"/>
      <c r="I37" s="8"/>
      <c r="J37" s="8"/>
      <c r="K37" s="8"/>
      <c r="L37" s="8">
        <v>1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>
        <f t="shared" si="0"/>
        <v>0</v>
      </c>
      <c r="AD37" s="8">
        <f t="shared" si="1"/>
        <v>1</v>
      </c>
      <c r="AF37" s="4">
        <f t="shared" si="3"/>
        <v>1</v>
      </c>
    </row>
    <row r="38" spans="1:32" ht="13.5">
      <c r="A38" s="7" t="s">
        <v>4</v>
      </c>
      <c r="B38" s="1" t="s">
        <v>53</v>
      </c>
      <c r="C38" s="8"/>
      <c r="D38" s="8"/>
      <c r="E38" s="8">
        <v>1</v>
      </c>
      <c r="F38" s="8"/>
      <c r="G38" s="8"/>
      <c r="H38" s="8"/>
      <c r="I38" s="8"/>
      <c r="J38" s="8"/>
      <c r="K38" s="8">
        <v>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>
        <f t="shared" si="0"/>
        <v>2</v>
      </c>
      <c r="AD38" s="8">
        <f t="shared" si="1"/>
        <v>0</v>
      </c>
      <c r="AF38" s="4">
        <f t="shared" si="3"/>
        <v>2</v>
      </c>
    </row>
    <row r="39" spans="1:32" ht="13.5">
      <c r="A39" s="7" t="s">
        <v>5</v>
      </c>
      <c r="B39" s="1" t="s">
        <v>54</v>
      </c>
      <c r="C39" s="8"/>
      <c r="D39" s="8"/>
      <c r="E39" s="8"/>
      <c r="F39" s="8"/>
      <c r="G39" s="8"/>
      <c r="H39" s="8"/>
      <c r="I39" s="8"/>
      <c r="J39" s="8"/>
      <c r="K39" s="8"/>
      <c r="L39" s="8">
        <v>1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>
        <f t="shared" si="0"/>
        <v>0</v>
      </c>
      <c r="AD39" s="8">
        <f t="shared" si="1"/>
        <v>1</v>
      </c>
      <c r="AF39" s="4">
        <f t="shared" si="3"/>
        <v>1</v>
      </c>
    </row>
    <row r="40" spans="1:32" ht="13.5">
      <c r="A40" s="7" t="s">
        <v>6</v>
      </c>
      <c r="B40" s="1" t="s">
        <v>55</v>
      </c>
      <c r="C40" s="8"/>
      <c r="D40" s="8"/>
      <c r="E40" s="8"/>
      <c r="F40" s="8"/>
      <c r="G40" s="8"/>
      <c r="H40" s="8"/>
      <c r="I40" s="8"/>
      <c r="J40" s="8"/>
      <c r="K40" s="8">
        <v>1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>
        <f t="shared" si="0"/>
        <v>1</v>
      </c>
      <c r="AD40" s="8">
        <f t="shared" si="1"/>
        <v>0</v>
      </c>
      <c r="AF40" s="4">
        <f t="shared" si="3"/>
        <v>1</v>
      </c>
    </row>
    <row r="41" spans="1:32" ht="13.5">
      <c r="A41" s="7" t="s">
        <v>9</v>
      </c>
      <c r="B41" s="1" t="s">
        <v>56</v>
      </c>
      <c r="C41" s="8"/>
      <c r="D41" s="8"/>
      <c r="E41" s="8"/>
      <c r="F41" s="8"/>
      <c r="G41" s="8"/>
      <c r="H41" s="8"/>
      <c r="I41" s="8"/>
      <c r="J41" s="8"/>
      <c r="K41" s="8"/>
      <c r="L41" s="8">
        <v>1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>
        <f t="shared" si="0"/>
        <v>0</v>
      </c>
      <c r="AD41" s="8">
        <f t="shared" si="1"/>
        <v>1</v>
      </c>
      <c r="AF41" s="4">
        <f t="shared" si="3"/>
        <v>1</v>
      </c>
    </row>
    <row r="42" spans="1:32" ht="13.5">
      <c r="A42" s="7" t="s">
        <v>10</v>
      </c>
      <c r="B42" s="1" t="s">
        <v>57</v>
      </c>
      <c r="C42" s="8"/>
      <c r="D42" s="8"/>
      <c r="E42" s="8"/>
      <c r="F42" s="8"/>
      <c r="G42" s="8"/>
      <c r="H42" s="8"/>
      <c r="I42" s="8"/>
      <c r="J42" s="8"/>
      <c r="K42" s="8"/>
      <c r="L42" s="8">
        <v>1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>
        <f t="shared" si="0"/>
        <v>0</v>
      </c>
      <c r="AD42" s="8">
        <f t="shared" si="1"/>
        <v>1</v>
      </c>
      <c r="AF42" s="4">
        <f t="shared" si="3"/>
        <v>1</v>
      </c>
    </row>
    <row r="43" spans="1:32" ht="13.5">
      <c r="A43" s="7" t="s">
        <v>11</v>
      </c>
      <c r="B43" s="1" t="s">
        <v>58</v>
      </c>
      <c r="C43" s="8"/>
      <c r="D43" s="8"/>
      <c r="E43" s="8"/>
      <c r="F43" s="8"/>
      <c r="G43" s="8"/>
      <c r="H43" s="8"/>
      <c r="I43" s="8"/>
      <c r="J43" s="8"/>
      <c r="K43" s="8"/>
      <c r="L43" s="8">
        <v>1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>
        <f t="shared" si="0"/>
        <v>0</v>
      </c>
      <c r="AD43" s="8">
        <f t="shared" si="1"/>
        <v>1</v>
      </c>
      <c r="AF43" s="4">
        <f t="shared" si="3"/>
        <v>1</v>
      </c>
    </row>
    <row r="44" spans="1:32" ht="13.5">
      <c r="A44" s="7" t="s">
        <v>12</v>
      </c>
      <c r="B44" s="1" t="s">
        <v>59</v>
      </c>
      <c r="C44" s="8"/>
      <c r="D44" s="8"/>
      <c r="E44" s="8"/>
      <c r="F44" s="8"/>
      <c r="G44" s="8"/>
      <c r="H44" s="8"/>
      <c r="I44" s="8"/>
      <c r="J44" s="8"/>
      <c r="K44" s="8"/>
      <c r="L44" s="8">
        <v>1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f t="shared" si="0"/>
        <v>0</v>
      </c>
      <c r="AD44" s="8">
        <f t="shared" si="1"/>
        <v>1</v>
      </c>
      <c r="AF44" s="4">
        <f t="shared" si="3"/>
        <v>1</v>
      </c>
    </row>
    <row r="45" spans="1:32" ht="13.5">
      <c r="A45" s="7" t="s">
        <v>13</v>
      </c>
      <c r="B45" s="1" t="s">
        <v>60</v>
      </c>
      <c r="C45" s="8"/>
      <c r="D45" s="8"/>
      <c r="E45" s="8"/>
      <c r="F45" s="8"/>
      <c r="G45" s="8"/>
      <c r="H45" s="8"/>
      <c r="I45" s="8"/>
      <c r="J45" s="8"/>
      <c r="K45" s="8">
        <v>1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>
        <f t="shared" si="0"/>
        <v>1</v>
      </c>
      <c r="AD45" s="8">
        <f t="shared" si="1"/>
        <v>0</v>
      </c>
      <c r="AF45" s="4">
        <f t="shared" si="3"/>
        <v>1</v>
      </c>
    </row>
    <row r="46" spans="1:32" ht="13.5">
      <c r="A46" s="7" t="s">
        <v>14</v>
      </c>
      <c r="B46" s="1" t="s">
        <v>61</v>
      </c>
      <c r="C46" s="8"/>
      <c r="D46" s="8"/>
      <c r="E46" s="8"/>
      <c r="F46" s="8"/>
      <c r="G46" s="8"/>
      <c r="H46" s="8"/>
      <c r="I46" s="8"/>
      <c r="J46" s="8"/>
      <c r="K46" s="8"/>
      <c r="L46" s="8">
        <v>1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>
        <f t="shared" si="0"/>
        <v>0</v>
      </c>
      <c r="AD46" s="8">
        <f t="shared" si="1"/>
        <v>1</v>
      </c>
      <c r="AF46" s="4">
        <f t="shared" si="3"/>
        <v>1</v>
      </c>
    </row>
    <row r="47" spans="1:32" ht="13.5">
      <c r="A47" s="7" t="s">
        <v>15</v>
      </c>
      <c r="B47" s="1" t="s">
        <v>62</v>
      </c>
      <c r="C47" s="8"/>
      <c r="D47" s="8"/>
      <c r="E47" s="8">
        <v>1</v>
      </c>
      <c r="F47" s="8"/>
      <c r="G47" s="8"/>
      <c r="H47" s="8"/>
      <c r="I47" s="8"/>
      <c r="J47" s="8"/>
      <c r="K47" s="8">
        <v>1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>
        <f t="shared" si="0"/>
        <v>2</v>
      </c>
      <c r="AD47" s="8">
        <f t="shared" si="1"/>
        <v>0</v>
      </c>
      <c r="AF47" s="4">
        <f t="shared" si="3"/>
        <v>2</v>
      </c>
    </row>
    <row r="48" spans="1:32" ht="13.5">
      <c r="A48" s="7" t="s">
        <v>17</v>
      </c>
      <c r="B48" s="1" t="s">
        <v>66</v>
      </c>
      <c r="C48" s="8"/>
      <c r="D48" s="8"/>
      <c r="E48" s="8"/>
      <c r="F48" s="8"/>
      <c r="G48" s="8"/>
      <c r="H48" s="8"/>
      <c r="I48" s="8"/>
      <c r="J48" s="8"/>
      <c r="K48" s="8"/>
      <c r="L48" s="8">
        <v>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>
        <f t="shared" si="0"/>
        <v>0</v>
      </c>
      <c r="AD48" s="8">
        <f t="shared" si="1"/>
        <v>1</v>
      </c>
      <c r="AF48" s="4">
        <f t="shared" si="3"/>
        <v>1</v>
      </c>
    </row>
    <row r="49" spans="1:32" ht="13.5">
      <c r="A49" s="7" t="s">
        <v>18</v>
      </c>
      <c r="B49" s="1" t="s">
        <v>63</v>
      </c>
      <c r="C49" s="8"/>
      <c r="D49" s="8"/>
      <c r="E49" s="8"/>
      <c r="F49" s="8">
        <v>1</v>
      </c>
      <c r="G49" s="8"/>
      <c r="H49" s="8"/>
      <c r="I49" s="8"/>
      <c r="J49" s="8"/>
      <c r="K49" s="8">
        <v>1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>
        <f t="shared" si="0"/>
        <v>1</v>
      </c>
      <c r="AD49" s="8">
        <f t="shared" si="1"/>
        <v>1</v>
      </c>
      <c r="AF49" s="4">
        <f t="shared" si="3"/>
        <v>2</v>
      </c>
    </row>
    <row r="50" spans="1:32" ht="13.5">
      <c r="A50" s="7" t="s">
        <v>19</v>
      </c>
      <c r="B50" s="1" t="s">
        <v>64</v>
      </c>
      <c r="C50" s="8"/>
      <c r="D50" s="8"/>
      <c r="E50" s="8"/>
      <c r="F50" s="8"/>
      <c r="G50" s="8"/>
      <c r="H50" s="8"/>
      <c r="I50" s="8"/>
      <c r="J50" s="8"/>
      <c r="K50" s="8"/>
      <c r="L50" s="8">
        <v>1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>
        <f t="shared" si="0"/>
        <v>0</v>
      </c>
      <c r="AD50" s="8">
        <f t="shared" si="1"/>
        <v>1</v>
      </c>
      <c r="AF50" s="4">
        <f t="shared" si="3"/>
        <v>1</v>
      </c>
    </row>
    <row r="51" spans="1:32" ht="13.5">
      <c r="A51" s="7" t="s">
        <v>20</v>
      </c>
      <c r="B51" s="1" t="s">
        <v>65</v>
      </c>
      <c r="C51" s="8"/>
      <c r="D51" s="8"/>
      <c r="E51" s="8"/>
      <c r="F51" s="8"/>
      <c r="G51" s="8"/>
      <c r="H51" s="8"/>
      <c r="I51" s="8"/>
      <c r="J51" s="8"/>
      <c r="K51" s="8">
        <v>1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>
        <f t="shared" si="0"/>
        <v>1</v>
      </c>
      <c r="AD51" s="8">
        <f t="shared" si="1"/>
        <v>0</v>
      </c>
      <c r="AF51" s="4">
        <f t="shared" si="3"/>
        <v>1</v>
      </c>
    </row>
    <row r="52" spans="1:32" ht="13.5">
      <c r="A52" s="7" t="s">
        <v>21</v>
      </c>
      <c r="B52" s="1" t="s">
        <v>69</v>
      </c>
      <c r="C52" s="8"/>
      <c r="D52" s="8"/>
      <c r="E52" s="8"/>
      <c r="F52" s="8"/>
      <c r="G52" s="8"/>
      <c r="H52" s="8"/>
      <c r="I52" s="8"/>
      <c r="J52" s="8"/>
      <c r="K52" s="8">
        <v>1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>
        <f t="shared" si="0"/>
        <v>1</v>
      </c>
      <c r="AD52" s="8">
        <f t="shared" si="1"/>
        <v>0</v>
      </c>
      <c r="AF52" s="4">
        <f t="shared" si="3"/>
        <v>1</v>
      </c>
    </row>
    <row r="53" spans="1:32" ht="13.5">
      <c r="A53" s="7" t="s">
        <v>23</v>
      </c>
      <c r="B53" s="1" t="s">
        <v>67</v>
      </c>
      <c r="C53" s="8"/>
      <c r="D53" s="8"/>
      <c r="E53" s="8"/>
      <c r="F53" s="8"/>
      <c r="G53" s="8"/>
      <c r="H53" s="8"/>
      <c r="I53" s="8"/>
      <c r="J53" s="8"/>
      <c r="K53" s="8">
        <v>1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>
        <f t="shared" si="0"/>
        <v>1</v>
      </c>
      <c r="AD53" s="8">
        <f t="shared" si="1"/>
        <v>0</v>
      </c>
      <c r="AF53" s="4">
        <f t="shared" si="3"/>
        <v>1</v>
      </c>
    </row>
    <row r="54" spans="1:32" ht="13.5">
      <c r="A54" s="7" t="s">
        <v>24</v>
      </c>
      <c r="B54" s="1" t="s">
        <v>68</v>
      </c>
      <c r="C54" s="8"/>
      <c r="D54" s="8"/>
      <c r="E54" s="8"/>
      <c r="F54" s="8"/>
      <c r="G54" s="8"/>
      <c r="H54" s="8"/>
      <c r="I54" s="8"/>
      <c r="J54" s="8"/>
      <c r="K54" s="8"/>
      <c r="L54" s="8">
        <v>1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>
        <f t="shared" si="0"/>
        <v>0</v>
      </c>
      <c r="AD54" s="8">
        <f t="shared" si="1"/>
        <v>1</v>
      </c>
      <c r="AF54" s="4">
        <f t="shared" si="3"/>
        <v>1</v>
      </c>
    </row>
    <row r="55" spans="1:32" ht="13.5">
      <c r="A55" s="12" t="s">
        <v>119</v>
      </c>
      <c r="B55" s="1" t="s">
        <v>43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8"/>
      <c r="N55" s="10"/>
      <c r="O55" s="10"/>
      <c r="P55" s="10"/>
      <c r="Q55" s="10"/>
      <c r="R55" s="8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8">
        <f t="shared" si="0"/>
        <v>0</v>
      </c>
      <c r="AD55" s="8">
        <f t="shared" si="1"/>
        <v>0</v>
      </c>
      <c r="AF55" s="4">
        <f t="shared" si="3"/>
        <v>0</v>
      </c>
    </row>
    <row r="56" spans="1:32" ht="13.5">
      <c r="A56" s="12" t="s">
        <v>110</v>
      </c>
      <c r="B56" s="3" t="s">
        <v>120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8"/>
      <c r="N56" s="10"/>
      <c r="O56" s="10"/>
      <c r="P56" s="10"/>
      <c r="Q56" s="10"/>
      <c r="R56" s="8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8">
        <f t="shared" si="0"/>
        <v>0</v>
      </c>
      <c r="AD56" s="8">
        <f t="shared" si="1"/>
        <v>0</v>
      </c>
      <c r="AF56" s="4">
        <f>SUM(AC56:AD56)</f>
        <v>0</v>
      </c>
    </row>
    <row r="57" spans="1:32" ht="13.5">
      <c r="A57" s="16" t="s">
        <v>74</v>
      </c>
      <c r="B57" s="1" t="s">
        <v>72</v>
      </c>
      <c r="C57" s="8">
        <f aca="true" t="shared" si="4" ref="C57:AB57">SUM(C10:C56)</f>
        <v>25</v>
      </c>
      <c r="D57" s="8">
        <f t="shared" si="4"/>
        <v>24</v>
      </c>
      <c r="E57" s="8">
        <f t="shared" si="4"/>
        <v>18</v>
      </c>
      <c r="F57" s="8">
        <f t="shared" si="4"/>
        <v>21</v>
      </c>
      <c r="G57" s="8">
        <f t="shared" si="4"/>
        <v>0</v>
      </c>
      <c r="H57" s="8">
        <f t="shared" si="4"/>
        <v>0</v>
      </c>
      <c r="I57" s="8">
        <f t="shared" si="4"/>
        <v>10</v>
      </c>
      <c r="J57" s="8">
        <f t="shared" si="4"/>
        <v>9</v>
      </c>
      <c r="K57" s="8">
        <f t="shared" si="4"/>
        <v>24</v>
      </c>
      <c r="L57" s="8">
        <f t="shared" si="4"/>
        <v>25</v>
      </c>
      <c r="M57" s="8">
        <f t="shared" si="4"/>
        <v>0</v>
      </c>
      <c r="N57" s="8">
        <f t="shared" si="4"/>
        <v>0</v>
      </c>
      <c r="O57" s="8">
        <f t="shared" si="4"/>
        <v>2</v>
      </c>
      <c r="P57" s="8">
        <f t="shared" si="4"/>
        <v>4</v>
      </c>
      <c r="Q57" s="8">
        <f t="shared" si="4"/>
        <v>12</v>
      </c>
      <c r="R57" s="8">
        <f t="shared" si="4"/>
        <v>12</v>
      </c>
      <c r="S57" s="8">
        <f t="shared" si="4"/>
        <v>275</v>
      </c>
      <c r="T57" s="8">
        <f t="shared" si="4"/>
        <v>274</v>
      </c>
      <c r="U57" s="8">
        <f t="shared" si="4"/>
        <v>72</v>
      </c>
      <c r="V57" s="8">
        <f t="shared" si="4"/>
        <v>72</v>
      </c>
      <c r="W57" s="8">
        <f t="shared" si="4"/>
        <v>1</v>
      </c>
      <c r="X57" s="8">
        <f t="shared" si="4"/>
        <v>0</v>
      </c>
      <c r="Y57" s="8">
        <f t="shared" si="4"/>
        <v>2</v>
      </c>
      <c r="Z57" s="8">
        <f t="shared" si="4"/>
        <v>1</v>
      </c>
      <c r="AA57" s="8">
        <f t="shared" si="4"/>
        <v>1</v>
      </c>
      <c r="AB57" s="8">
        <f t="shared" si="4"/>
        <v>0</v>
      </c>
      <c r="AC57" s="8">
        <f>SUM(C57,G57,E57,I57,K57,M57,O57,Q57,S57,U57,W57,Y57,AA57)</f>
        <v>442</v>
      </c>
      <c r="AD57" s="8">
        <f>SUM(D57,F57,H57,J57,L57,N57,P57,R57,T57,V57,X57,AB57,Z57)</f>
        <v>442</v>
      </c>
      <c r="AF57" s="4">
        <f>SUM(AC57:AD57)</f>
        <v>884</v>
      </c>
    </row>
    <row r="58" spans="1:30" ht="13.5">
      <c r="A58" s="16"/>
      <c r="B58" s="1" t="s">
        <v>73</v>
      </c>
      <c r="C58" s="37">
        <f>C57+D57</f>
        <v>49</v>
      </c>
      <c r="D58" s="38"/>
      <c r="E58" s="37">
        <f>E57+F57+G57+H57</f>
        <v>39</v>
      </c>
      <c r="F58" s="38"/>
      <c r="G58" s="38"/>
      <c r="H58" s="44"/>
      <c r="I58" s="42">
        <f>I57+J57</f>
        <v>19</v>
      </c>
      <c r="J58" s="42"/>
      <c r="K58" s="37">
        <f>K57+L57+M57+N57</f>
        <v>49</v>
      </c>
      <c r="L58" s="38"/>
      <c r="M58" s="38"/>
      <c r="N58" s="44"/>
      <c r="O58" s="42">
        <f>O57+P57</f>
        <v>6</v>
      </c>
      <c r="P58" s="42"/>
      <c r="Q58" s="42">
        <f>Q57+R57</f>
        <v>24</v>
      </c>
      <c r="R58" s="42"/>
      <c r="S58" s="37">
        <f>S57+T57+U57+V57</f>
        <v>693</v>
      </c>
      <c r="T58" s="38"/>
      <c r="U58" s="38"/>
      <c r="V58" s="44"/>
      <c r="W58" s="37">
        <f>Y57+W57+X57+Z57</f>
        <v>4</v>
      </c>
      <c r="X58" s="38"/>
      <c r="Y58" s="38"/>
      <c r="Z58" s="44"/>
      <c r="AA58" s="37">
        <f>AA57+AB57</f>
        <v>1</v>
      </c>
      <c r="AB58" s="44"/>
      <c r="AC58" s="42">
        <f>AC57+AD57</f>
        <v>884</v>
      </c>
      <c r="AD58" s="42"/>
    </row>
  </sheetData>
  <sheetProtection/>
  <mergeCells count="69">
    <mergeCell ref="AA3:AB3"/>
    <mergeCell ref="AA6:AB8"/>
    <mergeCell ref="AA4:AB4"/>
    <mergeCell ref="AA58:AB58"/>
    <mergeCell ref="G5:H5"/>
    <mergeCell ref="E4:H4"/>
    <mergeCell ref="G6:H8"/>
    <mergeCell ref="E58:H58"/>
    <mergeCell ref="Y6:Z8"/>
    <mergeCell ref="K7:L7"/>
    <mergeCell ref="A3:A8"/>
    <mergeCell ref="A57:A58"/>
    <mergeCell ref="I58:J58"/>
    <mergeCell ref="B3:B8"/>
    <mergeCell ref="E6:F6"/>
    <mergeCell ref="E7:F7"/>
    <mergeCell ref="C6:D6"/>
    <mergeCell ref="E5:F5"/>
    <mergeCell ref="I6:J6"/>
    <mergeCell ref="I5:J5"/>
    <mergeCell ref="O58:P58"/>
    <mergeCell ref="I4:J4"/>
    <mergeCell ref="O6:P6"/>
    <mergeCell ref="Q6:R6"/>
    <mergeCell ref="Q7:R7"/>
    <mergeCell ref="Q8:R8"/>
    <mergeCell ref="I8:J8"/>
    <mergeCell ref="M8:N8"/>
    <mergeCell ref="K58:N58"/>
    <mergeCell ref="K8:L8"/>
    <mergeCell ref="AC58:AD58"/>
    <mergeCell ref="S4:V4"/>
    <mergeCell ref="S5:T5"/>
    <mergeCell ref="S6:T6"/>
    <mergeCell ref="S7:T7"/>
    <mergeCell ref="O4:P4"/>
    <mergeCell ref="AA5:AB5"/>
    <mergeCell ref="W58:Z58"/>
    <mergeCell ref="Q58:R58"/>
    <mergeCell ref="S58:V58"/>
    <mergeCell ref="A2:V2"/>
    <mergeCell ref="C3:R3"/>
    <mergeCell ref="S8:T8"/>
    <mergeCell ref="U5:V5"/>
    <mergeCell ref="K6:L6"/>
    <mergeCell ref="AC3:AD8"/>
    <mergeCell ref="I7:J7"/>
    <mergeCell ref="M6:N6"/>
    <mergeCell ref="M7:N7"/>
    <mergeCell ref="Q4:R4"/>
    <mergeCell ref="S3:Z3"/>
    <mergeCell ref="Y5:Z5"/>
    <mergeCell ref="Q5:R5"/>
    <mergeCell ref="C4:D4"/>
    <mergeCell ref="C58:D58"/>
    <mergeCell ref="C5:D5"/>
    <mergeCell ref="K5:L5"/>
    <mergeCell ref="K4:N4"/>
    <mergeCell ref="C8:D8"/>
    <mergeCell ref="C7:D7"/>
    <mergeCell ref="M5:N5"/>
    <mergeCell ref="E8:F8"/>
    <mergeCell ref="O7:P7"/>
    <mergeCell ref="O5:P5"/>
    <mergeCell ref="W5:X5"/>
    <mergeCell ref="W4:Z4"/>
    <mergeCell ref="W6:X8"/>
    <mergeCell ref="O8:P8"/>
    <mergeCell ref="U6:V8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 哲也</dc:creator>
  <cp:keywords/>
  <dc:description/>
  <cp:lastModifiedBy>鳥取県</cp:lastModifiedBy>
  <cp:lastPrinted>2024-05-02T04:51:29Z</cp:lastPrinted>
  <dcterms:created xsi:type="dcterms:W3CDTF">2020-08-18T02:04:02Z</dcterms:created>
  <dcterms:modified xsi:type="dcterms:W3CDTF">2024-05-02T04:52:55Z</dcterms:modified>
  <cp:category/>
  <cp:version/>
  <cp:contentType/>
  <cp:contentStatus/>
</cp:coreProperties>
</file>